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115" windowHeight="6690" activeTab="0"/>
  </bookViews>
  <sheets>
    <sheet name="Sheet1" sheetId="1" r:id="rId1"/>
    <sheet name="Sheet2" sheetId="2" r:id="rId2"/>
    <sheet name="Sheet3" sheetId="3" r:id="rId3"/>
  </sheets>
  <definedNames>
    <definedName name="_xlfn.PERCENTRANK.EXC" hidden="1">#NAME?</definedName>
    <definedName name="_xlnm.Print_Area" localSheetId="0">'Sheet1'!$A$1:$U$36</definedName>
  </definedNames>
  <calcPr fullCalcOnLoad="1"/>
</workbook>
</file>

<file path=xl/sharedStrings.xml><?xml version="1.0" encoding="utf-8"?>
<sst xmlns="http://schemas.openxmlformats.org/spreadsheetml/2006/main" count="54" uniqueCount="48">
  <si>
    <t>Wine</t>
  </si>
  <si>
    <t>Amount</t>
  </si>
  <si>
    <t>Chardonnay</t>
  </si>
  <si>
    <t>Cabernet Franc</t>
  </si>
  <si>
    <t>Total</t>
  </si>
  <si>
    <t>Address:</t>
  </si>
  <si>
    <t>SKU</t>
  </si>
  <si>
    <t>Pinot Noir</t>
  </si>
  <si>
    <t xml:space="preserve">Merlot         </t>
  </si>
  <si>
    <t>Province:</t>
  </si>
  <si>
    <t>Oldfield Series Pinot Noir</t>
  </si>
  <si>
    <t>Total Bottles:</t>
  </si>
  <si>
    <t>Vintage</t>
  </si>
  <si>
    <t>GST 5%</t>
  </si>
  <si>
    <t>SST 10%</t>
  </si>
  <si>
    <t xml:space="preserve">Subtotal </t>
  </si>
  <si>
    <t>Gewurztraminer</t>
  </si>
  <si>
    <t>Price   Bottle</t>
  </si>
  <si>
    <t xml:space="preserve">Name: </t>
  </si>
  <si>
    <t>City:</t>
  </si>
  <si>
    <t>Phone:</t>
  </si>
  <si>
    <t xml:space="preserve">Postal Code: </t>
  </si>
  <si>
    <t>MM</t>
  </si>
  <si>
    <t>EMAIL:</t>
  </si>
  <si>
    <t>BILLING ADDRESS</t>
  </si>
  <si>
    <t xml:space="preserve">Card #: </t>
  </si>
  <si>
    <t>Expiry:</t>
  </si>
  <si>
    <t xml:space="preserve">Name on CC: </t>
  </si>
  <si>
    <t>YY</t>
  </si>
  <si>
    <t>Cell:</t>
  </si>
  <si>
    <t>DOB:</t>
  </si>
  <si>
    <t xml:space="preserve">CREDIT CARD INFORMATION </t>
  </si>
  <si>
    <t>Deposit .10</t>
  </si>
  <si>
    <t xml:space="preserve">                     *Prices Subject to Change*</t>
  </si>
  <si>
    <t>The Creek</t>
  </si>
  <si>
    <t>Oldfield Reserve 2Bench White</t>
  </si>
  <si>
    <t>Oldfield Reserve Merlot</t>
  </si>
  <si>
    <t>Staff Discount</t>
  </si>
  <si>
    <t>Oldfield Reserve Syrah</t>
  </si>
  <si>
    <t>Quantity</t>
  </si>
  <si>
    <t xml:space="preserve">Gift Card Number </t>
  </si>
  <si>
    <t>APPLICABLE PROVINCIAL TAXES  &amp; SHIPPING WILL APPLY</t>
  </si>
  <si>
    <t>SHIPPING ADDRESS (if different than billing address)</t>
  </si>
  <si>
    <t>FREE SHIPPING WHEN PURCHASING 6+ BOTTLES</t>
  </si>
  <si>
    <t>EMAIL FORM TO: jessica@tinhorn.com</t>
  </si>
  <si>
    <t>Innovation Series Cabernet Franc</t>
  </si>
  <si>
    <t>BEST OF THE WEST PACK</t>
  </si>
  <si>
    <t>Pinot Gris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</si>
</sst>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Times New Roman"/>
      <family val="1"/>
    </font>
    <font>
      <b/>
      <sz val="18"/>
      <name val="Arial"/>
      <family val="2"/>
    </font>
    <font>
      <b/>
      <u val="single"/>
      <sz val="8"/>
      <name val="Arial"/>
      <family val="2"/>
    </font>
    <font>
      <strike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strike/>
      <sz val="8"/>
      <color indexed="10"/>
      <name val="Arial"/>
      <family val="2"/>
    </font>
    <font>
      <b/>
      <sz val="14"/>
      <color indexed="8"/>
      <name val="Calibri"/>
      <family val="0"/>
    </font>
    <font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  <font>
      <strike/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14" fontId="22" fillId="0" borderId="0" applyNumberFormat="0">
      <alignment horizontal="right" vertical="center"/>
      <protection/>
    </xf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52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horizontal="center" vertical="center" wrapText="1"/>
    </xf>
    <xf numFmtId="172" fontId="1" fillId="0" borderId="13" xfId="0" applyNumberFormat="1" applyFont="1" applyBorder="1" applyAlignment="1">
      <alignment horizontal="center" vertical="center" wrapText="1"/>
    </xf>
    <xf numFmtId="172" fontId="1" fillId="0" borderId="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44" fontId="1" fillId="0" borderId="11" xfId="0" applyNumberFormat="1" applyFont="1" applyBorder="1" applyAlignment="1">
      <alignment horizontal="center" wrapText="1"/>
    </xf>
    <xf numFmtId="172" fontId="1" fillId="0" borderId="11" xfId="0" applyNumberFormat="1" applyFont="1" applyBorder="1" applyAlignment="1">
      <alignment wrapText="1"/>
    </xf>
    <xf numFmtId="172" fontId="1" fillId="0" borderId="0" xfId="0" applyNumberFormat="1" applyFont="1" applyBorder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right" wrapText="1"/>
    </xf>
    <xf numFmtId="0" fontId="1" fillId="0" borderId="0" xfId="0" applyFont="1" applyFill="1" applyAlignment="1">
      <alignment wrapText="1"/>
    </xf>
    <xf numFmtId="172" fontId="1" fillId="0" borderId="15" xfId="0" applyNumberFormat="1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1" fillId="33" borderId="0" xfId="0" applyFont="1" applyFill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wrapText="1"/>
    </xf>
    <xf numFmtId="8" fontId="1" fillId="0" borderId="11" xfId="0" applyNumberFormat="1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8" fontId="1" fillId="0" borderId="0" xfId="0" applyNumberFormat="1" applyFont="1" applyBorder="1" applyAlignment="1">
      <alignment horizontal="right" wrapText="1"/>
    </xf>
    <xf numFmtId="0" fontId="1" fillId="0" borderId="16" xfId="0" applyFont="1" applyBorder="1" applyAlignment="1">
      <alignment wrapText="1"/>
    </xf>
    <xf numFmtId="0" fontId="1" fillId="0" borderId="17" xfId="0" applyFont="1" applyBorder="1" applyAlignment="1">
      <alignment horizontal="right" wrapText="1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2" fillId="0" borderId="11" xfId="0" applyFont="1" applyFill="1" applyBorder="1" applyAlignment="1">
      <alignment horizontal="center" vertical="center" wrapText="1"/>
    </xf>
    <xf numFmtId="172" fontId="1" fillId="0" borderId="18" xfId="0" applyNumberFormat="1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2" fillId="0" borderId="13" xfId="0" applyFont="1" applyBorder="1" applyAlignment="1">
      <alignment wrapText="1"/>
    </xf>
    <xf numFmtId="0" fontId="53" fillId="0" borderId="11" xfId="0" applyFont="1" applyBorder="1" applyAlignment="1">
      <alignment wrapText="1"/>
    </xf>
    <xf numFmtId="0" fontId="1" fillId="0" borderId="19" xfId="0" applyFont="1" applyBorder="1" applyAlignment="1">
      <alignment wrapText="1"/>
    </xf>
    <xf numFmtId="8" fontId="1" fillId="0" borderId="13" xfId="0" applyNumberFormat="1" applyFont="1" applyBorder="1" applyAlignment="1">
      <alignment horizontal="center" wrapText="1"/>
    </xf>
    <xf numFmtId="0" fontId="8" fillId="33" borderId="19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8" fontId="1" fillId="0" borderId="0" xfId="0" applyNumberFormat="1" applyFont="1" applyBorder="1" applyAlignment="1">
      <alignment horizontal="right" wrapText="1"/>
    </xf>
    <xf numFmtId="0" fontId="1" fillId="0" borderId="16" xfId="0" applyFont="1" applyBorder="1" applyAlignment="1">
      <alignment wrapText="1"/>
    </xf>
    <xf numFmtId="0" fontId="2" fillId="34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8" fontId="2" fillId="0" borderId="0" xfId="0" applyNumberFormat="1" applyFont="1" applyBorder="1" applyAlignment="1">
      <alignment horizontal="right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5" fillId="35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6" fillId="0" borderId="20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1" fillId="36" borderId="12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2" fillId="0" borderId="0" xfId="0" applyFont="1" applyFill="1" applyAlignment="1">
      <alignment horizontal="right" wrapText="1"/>
    </xf>
    <xf numFmtId="0" fontId="2" fillId="0" borderId="0" xfId="0" applyFont="1" applyBorder="1" applyAlignment="1">
      <alignment wrapText="1"/>
    </xf>
    <xf numFmtId="49" fontId="1" fillId="0" borderId="12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Alignment="1">
      <alignment horizontal="right" vertical="center" wrapText="1"/>
    </xf>
    <xf numFmtId="0" fontId="1" fillId="0" borderId="16" xfId="0" applyFont="1" applyBorder="1" applyAlignment="1">
      <alignment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InvoiceDetails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</xdr:row>
      <xdr:rowOff>76200</xdr:rowOff>
    </xdr:from>
    <xdr:to>
      <xdr:col>20</xdr:col>
      <xdr:colOff>114300</xdr:colOff>
      <xdr:row>8</xdr:row>
      <xdr:rowOff>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5248275" y="419100"/>
          <a:ext cx="3924300" cy="10668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DISC. PRICE IS THE EMPLOYEE DISCOUNTED PRICE.  ONLY COMPLETE THE QUANTITIES COLUMN.  PROVIDE CREDIT CARD NUMBER IF AMOUNT IS GREATER THAN GIFT CARD BALANCE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0</xdr:col>
      <xdr:colOff>19050</xdr:colOff>
      <xdr:row>33</xdr:row>
      <xdr:rowOff>180975</xdr:rowOff>
    </xdr:from>
    <xdr:to>
      <xdr:col>21</xdr:col>
      <xdr:colOff>0</xdr:colOff>
      <xdr:row>34</xdr:row>
      <xdr:rowOff>38100</xdr:rowOff>
    </xdr:to>
    <xdr:sp fLocksText="0">
      <xdr:nvSpPr>
        <xdr:cNvPr id="2" name="TextBox 6"/>
        <xdr:cNvSpPr txBox="1">
          <a:spLocks noChangeArrowheads="1"/>
        </xdr:cNvSpPr>
      </xdr:nvSpPr>
      <xdr:spPr>
        <a:xfrm>
          <a:off x="19050" y="6515100"/>
          <a:ext cx="9391650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209550</xdr:colOff>
      <xdr:row>0</xdr:row>
      <xdr:rowOff>0</xdr:rowOff>
    </xdr:from>
    <xdr:to>
      <xdr:col>4</xdr:col>
      <xdr:colOff>219075</xdr:colOff>
      <xdr:row>6</xdr:row>
      <xdr:rowOff>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0"/>
          <a:ext cx="22574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371475</xdr:colOff>
      <xdr:row>30</xdr:row>
      <xdr:rowOff>133350</xdr:rowOff>
    </xdr:from>
    <xdr:to>
      <xdr:col>20</xdr:col>
      <xdr:colOff>38100</xdr:colOff>
      <xdr:row>30</xdr:row>
      <xdr:rowOff>171450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5238750" y="5895975"/>
          <a:ext cx="3857625" cy="38100"/>
        </a:xfrm>
        <a:prstGeom prst="rect">
          <a:avLst/>
        </a:prstGeom>
        <a:solidFill>
          <a:srgbClr val="D9D9D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49"/>
  <sheetViews>
    <sheetView tabSelected="1" workbookViewId="0" topLeftCell="A4">
      <selection activeCell="F11" sqref="F11"/>
    </sheetView>
  </sheetViews>
  <sheetFormatPr defaultColWidth="5.28125" defaultRowHeight="12.75"/>
  <cols>
    <col min="1" max="1" width="9.28125" style="2" customWidth="1"/>
    <col min="2" max="2" width="25.28125" style="2" customWidth="1"/>
    <col min="3" max="3" width="8.7109375" style="2" hidden="1" customWidth="1"/>
    <col min="4" max="4" width="8.421875" style="2" customWidth="1"/>
    <col min="5" max="5" width="7.140625" style="2" customWidth="1"/>
    <col min="6" max="6" width="7.421875" style="2" customWidth="1"/>
    <col min="7" max="7" width="8.57421875" style="2" customWidth="1"/>
    <col min="8" max="8" width="6.8515625" style="2" customWidth="1"/>
    <col min="9" max="19" width="5.7109375" style="2" customWidth="1"/>
    <col min="20" max="20" width="9.140625" style="2" hidden="1" customWidth="1"/>
    <col min="21" max="21" width="5.28125" style="2" customWidth="1"/>
    <col min="22" max="16384" width="5.28125" style="2" customWidth="1"/>
  </cols>
  <sheetData>
    <row r="1" ht="11.25"/>
    <row r="2" spans="10:19" ht="15.75">
      <c r="J2" s="75" t="s">
        <v>44</v>
      </c>
      <c r="K2" s="75"/>
      <c r="L2" s="75"/>
      <c r="M2" s="75"/>
      <c r="N2" s="75"/>
      <c r="O2" s="75"/>
      <c r="P2" s="75"/>
      <c r="Q2" s="75"/>
      <c r="R2" s="75"/>
      <c r="S2" s="75"/>
    </row>
    <row r="3" spans="10:21" ht="15" customHeight="1">
      <c r="J3" s="1"/>
      <c r="K3" s="1"/>
      <c r="L3" s="1"/>
      <c r="M3" s="1"/>
      <c r="N3" s="1"/>
      <c r="O3" s="1"/>
      <c r="P3" s="1"/>
      <c r="Q3" s="1"/>
      <c r="R3" s="1"/>
      <c r="S3" s="1"/>
      <c r="T3" s="5"/>
      <c r="U3" s="5"/>
    </row>
    <row r="4" spans="10:21" ht="15" customHeight="1"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ht="15" customHeight="1"/>
    <row r="6" ht="15" customHeight="1"/>
    <row r="7" spans="10:19" ht="15" customHeight="1">
      <c r="J7" s="93"/>
      <c r="K7" s="74"/>
      <c r="L7" s="32"/>
      <c r="M7" s="92"/>
      <c r="N7" s="91"/>
      <c r="O7" s="91"/>
      <c r="P7" s="32"/>
      <c r="Q7" s="32"/>
      <c r="R7" s="33"/>
      <c r="S7" s="32"/>
    </row>
    <row r="8" spans="1:19" ht="15" customHeight="1">
      <c r="A8" s="42"/>
      <c r="B8" s="43"/>
      <c r="C8" s="44"/>
      <c r="D8" s="45"/>
      <c r="E8" s="44"/>
      <c r="J8" s="94"/>
      <c r="K8" s="74"/>
      <c r="L8" s="9"/>
      <c r="M8" s="9"/>
      <c r="N8" s="90"/>
      <c r="O8" s="91"/>
      <c r="P8" s="9"/>
      <c r="Q8" s="9"/>
      <c r="R8" s="33"/>
      <c r="S8" s="32"/>
    </row>
    <row r="9" spans="1:21" s="5" customFormat="1" ht="15" customHeight="1">
      <c r="A9" s="11"/>
      <c r="B9" s="11"/>
      <c r="C9" s="11"/>
      <c r="D9" s="11"/>
      <c r="E9" s="11"/>
      <c r="F9" s="11"/>
      <c r="G9" s="11"/>
      <c r="H9" s="11"/>
      <c r="I9" s="11"/>
      <c r="J9" s="95" t="s">
        <v>24</v>
      </c>
      <c r="K9" s="74"/>
      <c r="L9" s="74"/>
      <c r="M9" s="74"/>
      <c r="N9" s="1"/>
      <c r="O9" s="12"/>
      <c r="Q9" s="13"/>
      <c r="R9" s="1"/>
      <c r="S9" s="1"/>
      <c r="T9" s="1"/>
      <c r="U9" s="1"/>
    </row>
    <row r="10" spans="1:21" s="5" customFormat="1" ht="19.5" customHeight="1">
      <c r="A10" s="14" t="s">
        <v>12</v>
      </c>
      <c r="B10" s="14" t="s">
        <v>0</v>
      </c>
      <c r="C10" s="14" t="s">
        <v>6</v>
      </c>
      <c r="D10" s="14" t="s">
        <v>17</v>
      </c>
      <c r="E10" s="51" t="s">
        <v>37</v>
      </c>
      <c r="F10" s="14" t="s">
        <v>39</v>
      </c>
      <c r="G10" s="14" t="s">
        <v>1</v>
      </c>
      <c r="H10" s="15"/>
      <c r="J10" s="78" t="s">
        <v>18</v>
      </c>
      <c r="K10" s="76"/>
      <c r="L10" s="64"/>
      <c r="M10" s="64"/>
      <c r="N10" s="64"/>
      <c r="O10" s="64"/>
      <c r="P10" s="64"/>
      <c r="Q10" s="64"/>
      <c r="R10" s="64"/>
      <c r="S10" s="64"/>
      <c r="T10" s="2"/>
      <c r="U10" s="2"/>
    </row>
    <row r="11" spans="1:21" s="1" customFormat="1" ht="15" customHeight="1">
      <c r="A11" s="18"/>
      <c r="B11" s="57" t="s">
        <v>46</v>
      </c>
      <c r="C11" s="19"/>
      <c r="D11" s="60">
        <v>161</v>
      </c>
      <c r="E11" s="60">
        <v>120.75</v>
      </c>
      <c r="F11" s="20"/>
      <c r="G11" s="21">
        <f aca="true" t="shared" si="0" ref="G11:G24">+E11*F11</f>
        <v>0</v>
      </c>
      <c r="H11" s="22"/>
      <c r="J11" s="76" t="s">
        <v>5</v>
      </c>
      <c r="K11" s="76"/>
      <c r="L11" s="62"/>
      <c r="M11" s="62"/>
      <c r="N11" s="62"/>
      <c r="O11" s="62"/>
      <c r="P11" s="62"/>
      <c r="Q11" s="62"/>
      <c r="R11" s="62"/>
      <c r="S11" s="62"/>
      <c r="T11" s="2"/>
      <c r="U11" s="2"/>
    </row>
    <row r="12" spans="1:19" ht="15" customHeight="1">
      <c r="A12" s="23">
        <v>2018</v>
      </c>
      <c r="B12" s="24" t="s">
        <v>2</v>
      </c>
      <c r="C12" s="24">
        <v>530691</v>
      </c>
      <c r="D12" s="25">
        <v>20.99</v>
      </c>
      <c r="E12" s="25">
        <v>15.74</v>
      </c>
      <c r="F12" s="53"/>
      <c r="G12" s="21">
        <f t="shared" si="0"/>
        <v>0</v>
      </c>
      <c r="H12" s="27"/>
      <c r="J12" s="28"/>
      <c r="K12" s="28"/>
      <c r="L12" s="63"/>
      <c r="M12" s="63"/>
      <c r="N12" s="63"/>
      <c r="O12" s="63"/>
      <c r="P12" s="63"/>
      <c r="Q12" s="63"/>
      <c r="R12" s="63"/>
      <c r="S12" s="63"/>
    </row>
    <row r="13" spans="1:19" ht="15" customHeight="1">
      <c r="A13" s="23">
        <v>2018</v>
      </c>
      <c r="B13" s="24" t="s">
        <v>16</v>
      </c>
      <c r="C13" s="24">
        <v>530675</v>
      </c>
      <c r="D13" s="25">
        <v>17.99</v>
      </c>
      <c r="E13" s="25">
        <v>13.49</v>
      </c>
      <c r="F13" s="53"/>
      <c r="G13" s="21">
        <f t="shared" si="0"/>
        <v>0</v>
      </c>
      <c r="H13" s="27"/>
      <c r="J13" s="78" t="s">
        <v>19</v>
      </c>
      <c r="K13" s="76"/>
      <c r="L13" s="62"/>
      <c r="M13" s="62"/>
      <c r="N13" s="62"/>
      <c r="O13" s="62"/>
      <c r="P13" s="77" t="s">
        <v>9</v>
      </c>
      <c r="Q13" s="77"/>
      <c r="R13" s="62"/>
      <c r="S13" s="62"/>
    </row>
    <row r="14" spans="1:19" ht="15" customHeight="1">
      <c r="A14" s="23">
        <v>2018</v>
      </c>
      <c r="B14" s="24" t="s">
        <v>35</v>
      </c>
      <c r="C14" s="24"/>
      <c r="D14" s="25">
        <v>21.99</v>
      </c>
      <c r="E14" s="25">
        <v>16.49</v>
      </c>
      <c r="F14" s="53"/>
      <c r="G14" s="21">
        <f t="shared" si="0"/>
        <v>0</v>
      </c>
      <c r="H14" s="27"/>
      <c r="J14" s="76" t="s">
        <v>20</v>
      </c>
      <c r="K14" s="76"/>
      <c r="L14" s="62"/>
      <c r="M14" s="62"/>
      <c r="N14" s="62"/>
      <c r="O14" s="62"/>
      <c r="P14" s="78" t="s">
        <v>21</v>
      </c>
      <c r="Q14" s="76"/>
      <c r="R14" s="62"/>
      <c r="S14" s="62"/>
    </row>
    <row r="15" spans="1:19" ht="15" customHeight="1">
      <c r="A15" s="23">
        <v>2018</v>
      </c>
      <c r="B15" s="59" t="s">
        <v>47</v>
      </c>
      <c r="C15" s="24">
        <v>530709</v>
      </c>
      <c r="D15" s="25">
        <v>19.99</v>
      </c>
      <c r="E15" s="25">
        <v>14.99</v>
      </c>
      <c r="F15" s="53"/>
      <c r="G15" s="21">
        <f t="shared" si="0"/>
        <v>0</v>
      </c>
      <c r="H15" s="27"/>
      <c r="J15" s="76" t="s">
        <v>29</v>
      </c>
      <c r="K15" s="76"/>
      <c r="L15" s="62"/>
      <c r="M15" s="62"/>
      <c r="N15" s="62"/>
      <c r="O15" s="62"/>
      <c r="P15" s="16" t="s">
        <v>30</v>
      </c>
      <c r="Q15" s="64"/>
      <c r="R15" s="64"/>
      <c r="S15" s="64"/>
    </row>
    <row r="16" spans="1:19" ht="15" customHeight="1">
      <c r="A16" s="23">
        <v>2017</v>
      </c>
      <c r="B16" s="24" t="s">
        <v>8</v>
      </c>
      <c r="C16" s="24">
        <v>530725</v>
      </c>
      <c r="D16" s="25">
        <v>23.99</v>
      </c>
      <c r="E16" s="25">
        <v>17.99</v>
      </c>
      <c r="F16" s="53"/>
      <c r="G16" s="21">
        <f t="shared" si="0"/>
        <v>0</v>
      </c>
      <c r="H16" s="27"/>
      <c r="J16" s="73" t="s">
        <v>23</v>
      </c>
      <c r="K16" s="73"/>
      <c r="L16" s="89"/>
      <c r="M16" s="89"/>
      <c r="N16" s="89"/>
      <c r="O16" s="89"/>
      <c r="P16" s="89"/>
      <c r="Q16" s="89"/>
      <c r="R16" s="89"/>
      <c r="S16" s="89"/>
    </row>
    <row r="17" spans="1:8" ht="15" customHeight="1">
      <c r="A17" s="23">
        <v>2017</v>
      </c>
      <c r="B17" s="24" t="s">
        <v>3</v>
      </c>
      <c r="C17" s="24">
        <v>530717</v>
      </c>
      <c r="D17" s="25">
        <v>23.99</v>
      </c>
      <c r="E17" s="25">
        <v>17.99</v>
      </c>
      <c r="F17" s="53"/>
      <c r="G17" s="21">
        <f t="shared" si="0"/>
        <v>0</v>
      </c>
      <c r="H17" s="27"/>
    </row>
    <row r="18" spans="1:19" ht="15" customHeight="1">
      <c r="A18" s="23">
        <v>2018</v>
      </c>
      <c r="B18" s="2" t="s">
        <v>7</v>
      </c>
      <c r="C18" s="24">
        <v>153213</v>
      </c>
      <c r="D18" s="25">
        <v>23.99</v>
      </c>
      <c r="E18" s="25">
        <v>17.99</v>
      </c>
      <c r="F18" s="53"/>
      <c r="G18" s="21">
        <f t="shared" si="0"/>
        <v>0</v>
      </c>
      <c r="H18" s="27"/>
      <c r="J18" s="73" t="s">
        <v>40</v>
      </c>
      <c r="K18" s="73"/>
      <c r="L18" s="73"/>
      <c r="M18" s="96"/>
      <c r="N18" s="96"/>
      <c r="O18" s="96"/>
      <c r="P18" s="96"/>
      <c r="Q18" s="96"/>
      <c r="R18" s="96"/>
      <c r="S18" s="96"/>
    </row>
    <row r="19" spans="1:8" ht="15" customHeight="1">
      <c r="A19" s="23">
        <v>2015</v>
      </c>
      <c r="B19" s="40" t="s">
        <v>38</v>
      </c>
      <c r="C19" s="24"/>
      <c r="D19" s="25">
        <v>31.99</v>
      </c>
      <c r="E19" s="25">
        <v>23.99</v>
      </c>
      <c r="F19" s="53"/>
      <c r="G19" s="21">
        <f t="shared" si="0"/>
        <v>0</v>
      </c>
      <c r="H19" s="27"/>
    </row>
    <row r="20" spans="1:19" ht="16.5" customHeight="1">
      <c r="A20" s="23">
        <v>2016</v>
      </c>
      <c r="B20" s="24" t="s">
        <v>36</v>
      </c>
      <c r="C20" s="3"/>
      <c r="D20" s="25">
        <v>28.99</v>
      </c>
      <c r="E20" s="25">
        <v>21.74</v>
      </c>
      <c r="F20" s="53"/>
      <c r="G20" s="21">
        <f t="shared" si="0"/>
        <v>0</v>
      </c>
      <c r="H20" s="27"/>
      <c r="J20" s="29" t="s">
        <v>31</v>
      </c>
      <c r="K20" s="29"/>
      <c r="L20" s="29"/>
      <c r="M20" s="29"/>
      <c r="N20" s="29"/>
      <c r="O20" s="30"/>
      <c r="P20" s="31"/>
      <c r="Q20" s="31"/>
      <c r="R20" s="31"/>
      <c r="S20" s="31"/>
    </row>
    <row r="21" spans="1:19" ht="15" customHeight="1">
      <c r="A21" s="23">
        <v>2014</v>
      </c>
      <c r="B21" s="24" t="s">
        <v>10</v>
      </c>
      <c r="C21" s="24"/>
      <c r="D21" s="25">
        <v>31.99</v>
      </c>
      <c r="E21" s="25">
        <v>23.99</v>
      </c>
      <c r="F21" s="53"/>
      <c r="G21" s="21">
        <f t="shared" si="0"/>
        <v>0</v>
      </c>
      <c r="H21" s="27"/>
      <c r="J21" s="76" t="s">
        <v>27</v>
      </c>
      <c r="K21" s="76"/>
      <c r="L21" s="64"/>
      <c r="M21" s="64"/>
      <c r="N21" s="64"/>
      <c r="O21" s="64"/>
      <c r="P21" s="64"/>
      <c r="Q21" s="64"/>
      <c r="R21" s="64"/>
      <c r="S21" s="64"/>
    </row>
    <row r="22" spans="1:19" ht="15.75" customHeight="1">
      <c r="A22" s="23">
        <v>2016</v>
      </c>
      <c r="B22" s="24" t="s">
        <v>45</v>
      </c>
      <c r="C22" s="24"/>
      <c r="D22" s="25">
        <v>45</v>
      </c>
      <c r="E22" s="25">
        <v>33.75</v>
      </c>
      <c r="F22" s="53"/>
      <c r="G22" s="21">
        <f t="shared" si="0"/>
        <v>0</v>
      </c>
      <c r="H22" s="27"/>
      <c r="J22" s="49" t="s">
        <v>25</v>
      </c>
      <c r="K22" s="50"/>
      <c r="L22" s="88"/>
      <c r="M22" s="88"/>
      <c r="N22" s="88"/>
      <c r="O22" s="88"/>
      <c r="P22" s="88"/>
      <c r="Q22" s="88"/>
      <c r="R22" s="88"/>
      <c r="S22" s="88"/>
    </row>
    <row r="23" spans="1:18" ht="15" customHeight="1">
      <c r="A23" s="23">
        <v>2014</v>
      </c>
      <c r="B23" s="39" t="s">
        <v>34</v>
      </c>
      <c r="C23" s="58"/>
      <c r="D23" s="41">
        <v>55</v>
      </c>
      <c r="E23" s="41">
        <v>41.25</v>
      </c>
      <c r="F23" s="61"/>
      <c r="G23" s="21">
        <f t="shared" si="0"/>
        <v>0</v>
      </c>
      <c r="H23" s="27"/>
      <c r="J23" s="76" t="s">
        <v>26</v>
      </c>
      <c r="K23" s="76"/>
      <c r="L23" s="16" t="s">
        <v>22</v>
      </c>
      <c r="M23" s="17"/>
      <c r="N23" s="16" t="s">
        <v>28</v>
      </c>
      <c r="O23" s="17"/>
      <c r="P23" s="16"/>
      <c r="Q23" s="31"/>
      <c r="R23" s="31"/>
    </row>
    <row r="24" spans="1:8" ht="15" customHeight="1">
      <c r="A24" s="23"/>
      <c r="B24" s="39"/>
      <c r="C24" s="31"/>
      <c r="D24" s="41"/>
      <c r="E24" s="41"/>
      <c r="F24" s="23"/>
      <c r="G24" s="21">
        <f t="shared" si="0"/>
        <v>0</v>
      </c>
      <c r="H24" s="31"/>
    </row>
    <row r="25" spans="1:21" ht="15" customHeight="1">
      <c r="A25" s="71" t="s">
        <v>33</v>
      </c>
      <c r="B25" s="71"/>
      <c r="C25" s="31"/>
      <c r="D25" s="72" t="s">
        <v>11</v>
      </c>
      <c r="E25" s="72"/>
      <c r="F25" s="18">
        <f>SUM(F11:F24)</f>
        <v>0</v>
      </c>
      <c r="G25" s="52">
        <f>SUM(G11:G24)</f>
        <v>0</v>
      </c>
      <c r="H25" s="27"/>
      <c r="J25" s="73" t="s">
        <v>42</v>
      </c>
      <c r="K25" s="73"/>
      <c r="L25" s="73"/>
      <c r="M25" s="73"/>
      <c r="N25" s="73"/>
      <c r="O25" s="73"/>
      <c r="P25" s="73"/>
      <c r="Q25" s="73"/>
      <c r="R25" s="73"/>
      <c r="S25" s="73"/>
      <c r="T25" s="34"/>
      <c r="U25" s="34"/>
    </row>
    <row r="26" spans="5:21" ht="15" customHeight="1">
      <c r="E26" s="72" t="s">
        <v>15</v>
      </c>
      <c r="F26" s="68"/>
      <c r="G26" s="52">
        <f>G25</f>
        <v>0</v>
      </c>
      <c r="H26" s="27"/>
      <c r="J26" s="78" t="s">
        <v>18</v>
      </c>
      <c r="K26" s="78"/>
      <c r="L26" s="64"/>
      <c r="M26" s="64"/>
      <c r="N26" s="64"/>
      <c r="O26" s="64"/>
      <c r="P26" s="64"/>
      <c r="Q26" s="64"/>
      <c r="R26" s="64"/>
      <c r="S26" s="64"/>
      <c r="T26" s="10"/>
      <c r="U26" s="10"/>
    </row>
    <row r="27" spans="1:21" ht="15" customHeight="1">
      <c r="A27" s="97" t="s">
        <v>41</v>
      </c>
      <c r="B27" s="97"/>
      <c r="C27" s="97"/>
      <c r="D27" s="97"/>
      <c r="E27" s="67" t="s">
        <v>13</v>
      </c>
      <c r="F27" s="68"/>
      <c r="G27" s="35">
        <f>G25*0.05</f>
        <v>0</v>
      </c>
      <c r="H27" s="27"/>
      <c r="J27" s="76" t="s">
        <v>5</v>
      </c>
      <c r="K27" s="76"/>
      <c r="L27" s="62"/>
      <c r="M27" s="62"/>
      <c r="N27" s="62"/>
      <c r="O27" s="62"/>
      <c r="P27" s="62"/>
      <c r="Q27" s="62"/>
      <c r="R27" s="62"/>
      <c r="S27" s="62"/>
      <c r="T27" s="10"/>
      <c r="U27" s="10"/>
    </row>
    <row r="28" spans="1:21" ht="15" customHeight="1">
      <c r="A28" s="97"/>
      <c r="B28" s="97"/>
      <c r="C28" s="97"/>
      <c r="D28" s="97"/>
      <c r="E28" s="46"/>
      <c r="F28" s="47" t="s">
        <v>14</v>
      </c>
      <c r="G28" s="35">
        <f>G25*0.1</f>
        <v>0</v>
      </c>
      <c r="H28" s="27"/>
      <c r="J28" s="44"/>
      <c r="K28" s="44"/>
      <c r="L28" s="62"/>
      <c r="M28" s="62"/>
      <c r="N28" s="62"/>
      <c r="O28" s="62"/>
      <c r="P28" s="62"/>
      <c r="Q28" s="62"/>
      <c r="R28" s="62"/>
      <c r="S28" s="62"/>
      <c r="T28" s="10"/>
      <c r="U28" s="10"/>
    </row>
    <row r="29" spans="1:19" ht="15" customHeight="1">
      <c r="A29" s="97"/>
      <c r="B29" s="97"/>
      <c r="C29" s="97"/>
      <c r="D29" s="97"/>
      <c r="E29" s="98" t="s">
        <v>32</v>
      </c>
      <c r="F29" s="99"/>
      <c r="G29" s="26">
        <f>F25*0.1</f>
        <v>0</v>
      </c>
      <c r="H29" s="27"/>
      <c r="J29" s="54" t="s">
        <v>19</v>
      </c>
      <c r="K29" s="54"/>
      <c r="L29" s="62"/>
      <c r="M29" s="62"/>
      <c r="N29" s="62"/>
      <c r="O29" s="62"/>
      <c r="P29" s="56" t="s">
        <v>9</v>
      </c>
      <c r="Q29" s="48"/>
      <c r="R29" s="62"/>
      <c r="S29" s="62"/>
    </row>
    <row r="30" spans="1:19" ht="15" customHeight="1">
      <c r="A30" s="97"/>
      <c r="B30" s="97"/>
      <c r="C30" s="97"/>
      <c r="D30" s="97"/>
      <c r="E30" s="7"/>
      <c r="F30" s="6" t="s">
        <v>4</v>
      </c>
      <c r="G30" s="26">
        <f>SUM(G26:G29)</f>
        <v>0</v>
      </c>
      <c r="H30" s="27"/>
      <c r="J30" s="44" t="s">
        <v>20</v>
      </c>
      <c r="K30" s="44"/>
      <c r="L30" s="62"/>
      <c r="M30" s="62"/>
      <c r="N30" s="62"/>
      <c r="O30" s="62"/>
      <c r="P30" s="55" t="s">
        <v>21</v>
      </c>
      <c r="Q30" s="7"/>
      <c r="R30" s="62"/>
      <c r="S30" s="62"/>
    </row>
    <row r="31" spans="1:19" s="10" customFormat="1" ht="15" customHeight="1">
      <c r="A31" s="73"/>
      <c r="B31" s="73"/>
      <c r="C31" s="74"/>
      <c r="D31" s="74"/>
      <c r="E31" s="74"/>
      <c r="F31" s="74"/>
      <c r="G31" s="74"/>
      <c r="H31" s="2"/>
      <c r="I31" s="9"/>
      <c r="J31" s="2"/>
      <c r="K31" s="34"/>
      <c r="L31" s="34"/>
      <c r="M31" s="34"/>
      <c r="N31" s="34"/>
      <c r="O31" s="34"/>
      <c r="P31" s="34"/>
      <c r="Q31" s="31"/>
      <c r="R31" s="34"/>
      <c r="S31" s="34"/>
    </row>
    <row r="32" spans="1:10" ht="15" customHeight="1">
      <c r="A32" s="79" t="s">
        <v>43</v>
      </c>
      <c r="B32" s="80"/>
      <c r="C32" s="80"/>
      <c r="D32" s="80"/>
      <c r="E32" s="80"/>
      <c r="F32" s="80"/>
      <c r="G32" s="81"/>
      <c r="H32" s="31"/>
      <c r="I32" s="31"/>
      <c r="J32" s="31"/>
    </row>
    <row r="33" spans="1:20" ht="15" customHeight="1">
      <c r="A33" s="82"/>
      <c r="B33" s="83"/>
      <c r="C33" s="83"/>
      <c r="D33" s="83"/>
      <c r="E33" s="83"/>
      <c r="F33" s="83"/>
      <c r="G33" s="84"/>
      <c r="H33" s="31"/>
      <c r="I33" s="31"/>
      <c r="J33" s="31"/>
      <c r="T33" s="3"/>
    </row>
    <row r="34" spans="1:20" ht="15" customHeight="1">
      <c r="A34" s="85"/>
      <c r="B34" s="86"/>
      <c r="C34" s="86"/>
      <c r="D34" s="86"/>
      <c r="E34" s="86"/>
      <c r="F34" s="86"/>
      <c r="G34" s="87"/>
      <c r="H34" s="31"/>
      <c r="I34" s="31"/>
      <c r="J34" s="31"/>
      <c r="T34" s="31"/>
    </row>
    <row r="35" spans="1:20" ht="15" customHeight="1">
      <c r="A35" s="16"/>
      <c r="B35" s="16"/>
      <c r="C35" s="31"/>
      <c r="D35" s="31"/>
      <c r="E35" s="31"/>
      <c r="F35" s="31"/>
      <c r="G35" s="31"/>
      <c r="H35" s="31"/>
      <c r="I35" s="31"/>
      <c r="J35" s="31"/>
      <c r="T35" s="31"/>
    </row>
    <row r="36" spans="1:22" s="37" customFormat="1" ht="15" customHeight="1">
      <c r="A36" s="69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36"/>
    </row>
    <row r="37" spans="1:10" ht="24" customHeight="1">
      <c r="A37" s="16"/>
      <c r="B37" s="31"/>
      <c r="C37" s="31"/>
      <c r="D37" s="31"/>
      <c r="E37" s="31"/>
      <c r="F37" s="31"/>
      <c r="G37" s="31"/>
      <c r="H37" s="31"/>
      <c r="I37" s="31"/>
      <c r="J37" s="31"/>
    </row>
    <row r="38" spans="1:10" ht="24" customHeight="1">
      <c r="A38" s="31"/>
      <c r="B38" s="31"/>
      <c r="C38" s="31"/>
      <c r="D38" s="31"/>
      <c r="E38" s="31"/>
      <c r="F38" s="31"/>
      <c r="G38" s="31"/>
      <c r="H38" s="31"/>
      <c r="I38" s="31"/>
      <c r="J38" s="31"/>
    </row>
    <row r="39" spans="1:10" s="34" customFormat="1" ht="24" customHeight="1">
      <c r="A39" s="65"/>
      <c r="B39" s="66"/>
      <c r="C39" s="66"/>
      <c r="D39" s="66"/>
      <c r="E39" s="66"/>
      <c r="F39" s="66"/>
      <c r="G39" s="38"/>
      <c r="H39" s="38"/>
      <c r="I39" s="12"/>
      <c r="J39" s="4"/>
    </row>
    <row r="40" spans="1:10" ht="24" customHeight="1">
      <c r="A40" s="16"/>
      <c r="B40" s="31"/>
      <c r="C40" s="31"/>
      <c r="D40" s="31"/>
      <c r="E40" s="31"/>
      <c r="F40" s="31"/>
      <c r="G40" s="31"/>
      <c r="H40" s="31"/>
      <c r="I40" s="31"/>
      <c r="J40" s="31"/>
    </row>
    <row r="41" spans="1:10" ht="24" customHeight="1">
      <c r="A41" s="16"/>
      <c r="B41" s="31"/>
      <c r="C41" s="31"/>
      <c r="D41" s="31"/>
      <c r="E41" s="31"/>
      <c r="F41" s="31"/>
      <c r="G41" s="31"/>
      <c r="H41" s="31"/>
      <c r="I41" s="31"/>
      <c r="J41" s="31"/>
    </row>
    <row r="42" spans="1:10" ht="24" customHeight="1">
      <c r="A42" s="16"/>
      <c r="B42" s="31"/>
      <c r="C42" s="31"/>
      <c r="D42" s="31"/>
      <c r="E42" s="31"/>
      <c r="F42" s="31"/>
      <c r="G42" s="31"/>
      <c r="H42" s="31"/>
      <c r="I42" s="31"/>
      <c r="J42" s="31"/>
    </row>
    <row r="43" spans="1:10" ht="24" customHeight="1">
      <c r="A43" s="16"/>
      <c r="B43" s="31"/>
      <c r="C43" s="31"/>
      <c r="D43" s="31"/>
      <c r="E43" s="31"/>
      <c r="F43" s="31"/>
      <c r="G43" s="31"/>
      <c r="H43" s="31"/>
      <c r="I43" s="31"/>
      <c r="J43" s="31"/>
    </row>
    <row r="44" spans="1:36" ht="24" customHeight="1">
      <c r="A44" s="16"/>
      <c r="B44" s="31"/>
      <c r="C44" s="31"/>
      <c r="D44" s="31"/>
      <c r="E44" s="31"/>
      <c r="F44" s="31"/>
      <c r="G44" s="31"/>
      <c r="H44" s="31"/>
      <c r="I44" s="31"/>
      <c r="J44" s="31"/>
      <c r="AJ44" s="1"/>
    </row>
    <row r="45" spans="1:10" ht="24" customHeight="1">
      <c r="A45" s="31"/>
      <c r="B45" s="31"/>
      <c r="C45" s="31"/>
      <c r="D45" s="31"/>
      <c r="E45" s="31"/>
      <c r="F45" s="31"/>
      <c r="G45" s="31"/>
      <c r="H45" s="31"/>
      <c r="I45" s="31"/>
      <c r="J45" s="31"/>
    </row>
    <row r="46" spans="1:10" ht="24" customHeight="1">
      <c r="A46" s="31"/>
      <c r="B46" s="31"/>
      <c r="C46" s="31"/>
      <c r="D46" s="31"/>
      <c r="E46" s="31"/>
      <c r="F46" s="31"/>
      <c r="G46" s="31"/>
      <c r="H46" s="31"/>
      <c r="I46" s="31"/>
      <c r="J46" s="31"/>
    </row>
    <row r="47" spans="1:10" s="8" customFormat="1" ht="24" customHeight="1">
      <c r="A47" s="33"/>
      <c r="B47" s="32"/>
      <c r="C47" s="32"/>
      <c r="D47" s="32"/>
      <c r="E47" s="33"/>
      <c r="F47" s="33"/>
      <c r="G47" s="32"/>
      <c r="H47" s="32"/>
      <c r="I47" s="32"/>
      <c r="J47" s="32"/>
    </row>
    <row r="48" spans="1:10" ht="24" customHeight="1">
      <c r="A48" s="31"/>
      <c r="B48" s="31"/>
      <c r="C48" s="31"/>
      <c r="D48" s="31"/>
      <c r="E48" s="31"/>
      <c r="F48" s="31"/>
      <c r="G48" s="31"/>
      <c r="H48" s="31"/>
      <c r="I48" s="31"/>
      <c r="J48" s="31"/>
    </row>
    <row r="49" spans="1:10" ht="24" customHeight="1">
      <c r="A49" s="31"/>
      <c r="B49" s="31"/>
      <c r="C49" s="31"/>
      <c r="D49" s="31"/>
      <c r="E49" s="31"/>
      <c r="F49" s="31"/>
      <c r="G49" s="31"/>
      <c r="H49" s="31"/>
      <c r="I49" s="31"/>
      <c r="J49" s="31"/>
    </row>
    <row r="50" ht="24" customHeight="1"/>
    <row r="51" ht="24" customHeight="1"/>
  </sheetData>
  <sheetProtection/>
  <mergeCells count="50">
    <mergeCell ref="J14:K14"/>
    <mergeCell ref="J13:K13"/>
    <mergeCell ref="J10:K10"/>
    <mergeCell ref="J18:L18"/>
    <mergeCell ref="M18:S18"/>
    <mergeCell ref="A27:D30"/>
    <mergeCell ref="E29:F29"/>
    <mergeCell ref="J25:S25"/>
    <mergeCell ref="J26:K26"/>
    <mergeCell ref="J27:K27"/>
    <mergeCell ref="A32:G34"/>
    <mergeCell ref="L22:S22"/>
    <mergeCell ref="L21:S21"/>
    <mergeCell ref="L16:S16"/>
    <mergeCell ref="N8:O8"/>
    <mergeCell ref="M7:O7"/>
    <mergeCell ref="J7:K7"/>
    <mergeCell ref="J8:K8"/>
    <mergeCell ref="J23:K23"/>
    <mergeCell ref="J15:K15"/>
    <mergeCell ref="L28:S28"/>
    <mergeCell ref="J2:S2"/>
    <mergeCell ref="J11:K11"/>
    <mergeCell ref="J16:K16"/>
    <mergeCell ref="P13:Q13"/>
    <mergeCell ref="P14:Q14"/>
    <mergeCell ref="J9:M9"/>
    <mergeCell ref="J21:K21"/>
    <mergeCell ref="L10:S10"/>
    <mergeCell ref="L11:S11"/>
    <mergeCell ref="R14:S14"/>
    <mergeCell ref="A39:F39"/>
    <mergeCell ref="E27:F27"/>
    <mergeCell ref="A36:U36"/>
    <mergeCell ref="A25:B25"/>
    <mergeCell ref="E26:F26"/>
    <mergeCell ref="D25:E25"/>
    <mergeCell ref="A31:G31"/>
    <mergeCell ref="L26:S26"/>
    <mergeCell ref="L27:S27"/>
    <mergeCell ref="L29:O29"/>
    <mergeCell ref="L30:O30"/>
    <mergeCell ref="R29:S29"/>
    <mergeCell ref="R30:S30"/>
    <mergeCell ref="L12:S12"/>
    <mergeCell ref="L13:O13"/>
    <mergeCell ref="L14:O14"/>
    <mergeCell ref="L15:O15"/>
    <mergeCell ref="Q15:S15"/>
    <mergeCell ref="R13:S13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scale="96" r:id="rId2"/>
  <headerFooter alignWithMargins="0">
    <oddFooter>&amp;C&amp;Z&amp;F&amp;RPage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Tinhorn Creek Vineyarrds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Klei</dc:creator>
  <cp:keywords/>
  <dc:description/>
  <cp:lastModifiedBy>Jessica Knell</cp:lastModifiedBy>
  <cp:lastPrinted>2018-06-21T21:59:22Z</cp:lastPrinted>
  <dcterms:created xsi:type="dcterms:W3CDTF">2001-11-29T20:24:55Z</dcterms:created>
  <dcterms:modified xsi:type="dcterms:W3CDTF">2020-02-20T18:48:10Z</dcterms:modified>
  <cp:category/>
  <cp:version/>
  <cp:contentType/>
  <cp:contentStatus/>
</cp:coreProperties>
</file>